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emieketims/Library/Mobile Documents/com~apple~CloudDocs/Documents/Aan je Zijde/Contracten Zorgverzekeringen/"/>
    </mc:Choice>
  </mc:AlternateContent>
  <xr:revisionPtr revIDLastSave="0" documentId="13_ncr:1_{DABD0F69-51C6-1045-A45C-B5AB5134F168}" xr6:coauthVersionLast="47" xr6:coauthVersionMax="47" xr10:uidLastSave="{00000000-0000-0000-0000-000000000000}"/>
  <bookViews>
    <workbookView xWindow="0" yWindow="720" windowWidth="29400" windowHeight="18400" activeTab="1" xr2:uid="{17BA222E-B74B-824E-A4FE-1B2CEBE10147}"/>
  </bookViews>
  <sheets>
    <sheet name="Tarieven 2024" sheetId="4" r:id="rId1"/>
    <sheet name="Tarieven 2025" sheetId="3" r:id="rId2"/>
  </sheets>
  <definedNames>
    <definedName name="_xlnm._FilterDatabase" localSheetId="1" hidden="1">'Tarieven 2025'!$A$2:$J$41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3" l="1"/>
  <c r="F42" i="3"/>
  <c r="F42" i="4"/>
  <c r="E42" i="4"/>
  <c r="D42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F6" i="4"/>
  <c r="E6" i="4"/>
  <c r="D6" i="4"/>
  <c r="F5" i="4"/>
  <c r="E5" i="4"/>
  <c r="D5" i="4"/>
  <c r="F4" i="4"/>
  <c r="E4" i="4"/>
  <c r="D4" i="4"/>
  <c r="F3" i="4"/>
  <c r="E3" i="4"/>
  <c r="D3" i="4"/>
  <c r="F3" i="3"/>
  <c r="G3" i="3"/>
  <c r="J3" i="3"/>
  <c r="F4" i="3"/>
  <c r="H4" i="3"/>
  <c r="J4" i="3"/>
  <c r="F5" i="3"/>
  <c r="H5" i="3"/>
  <c r="J5" i="3"/>
  <c r="F6" i="3"/>
  <c r="H6" i="3"/>
  <c r="J6" i="3"/>
  <c r="F7" i="3"/>
  <c r="H7" i="3"/>
  <c r="J7" i="3"/>
  <c r="F8" i="3"/>
  <c r="H8" i="3"/>
  <c r="J8" i="3"/>
  <c r="F9" i="3"/>
  <c r="H9" i="3"/>
  <c r="J9" i="3"/>
  <c r="F10" i="3"/>
  <c r="H10" i="3"/>
  <c r="J10" i="3"/>
  <c r="F11" i="3"/>
  <c r="H11" i="3"/>
  <c r="J11" i="3"/>
  <c r="F12" i="3"/>
  <c r="H12" i="3"/>
  <c r="J12" i="3"/>
  <c r="F13" i="3"/>
  <c r="H13" i="3"/>
  <c r="J13" i="3"/>
  <c r="F14" i="3"/>
  <c r="H14" i="3"/>
  <c r="J14" i="3"/>
  <c r="F15" i="3"/>
  <c r="H15" i="3"/>
  <c r="J15" i="3"/>
  <c r="F16" i="3"/>
  <c r="H16" i="3"/>
  <c r="J16" i="3"/>
  <c r="F17" i="3"/>
  <c r="H17" i="3"/>
  <c r="J17" i="3"/>
  <c r="F18" i="3"/>
  <c r="H18" i="3"/>
  <c r="J18" i="3"/>
  <c r="F19" i="3"/>
  <c r="H19" i="3"/>
  <c r="J19" i="3"/>
  <c r="F20" i="3"/>
  <c r="H20" i="3"/>
  <c r="J20" i="3"/>
  <c r="F21" i="3"/>
  <c r="H21" i="3"/>
  <c r="J21" i="3"/>
  <c r="F22" i="3"/>
  <c r="H22" i="3"/>
  <c r="J22" i="3"/>
  <c r="F23" i="3"/>
  <c r="H23" i="3"/>
  <c r="J23" i="3"/>
  <c r="F24" i="3"/>
  <c r="H24" i="3"/>
  <c r="J24" i="3"/>
  <c r="F25" i="3"/>
  <c r="H25" i="3"/>
  <c r="J25" i="3"/>
  <c r="F26" i="3"/>
  <c r="H26" i="3"/>
  <c r="J26" i="3"/>
  <c r="F27" i="3"/>
  <c r="H27" i="3"/>
  <c r="J27" i="3"/>
  <c r="F28" i="3"/>
  <c r="H28" i="3"/>
  <c r="J28" i="3"/>
  <c r="F29" i="3"/>
  <c r="H29" i="3"/>
  <c r="J29" i="3"/>
  <c r="F32" i="3"/>
  <c r="H32" i="3"/>
  <c r="J32" i="3"/>
  <c r="F33" i="3"/>
  <c r="H33" i="3"/>
  <c r="J33" i="3"/>
  <c r="F34" i="3"/>
  <c r="H34" i="3"/>
  <c r="J34" i="3"/>
  <c r="F35" i="3"/>
  <c r="H35" i="3"/>
  <c r="J35" i="3"/>
  <c r="F36" i="3"/>
  <c r="H36" i="3"/>
  <c r="J36" i="3"/>
  <c r="F37" i="3"/>
  <c r="H37" i="3"/>
  <c r="J37" i="3"/>
  <c r="F38" i="3"/>
  <c r="H38" i="3"/>
  <c r="J38" i="3"/>
  <c r="F39" i="3"/>
  <c r="H39" i="3"/>
  <c r="J39" i="3"/>
  <c r="F40" i="3"/>
  <c r="H40" i="3"/>
  <c r="J40" i="3"/>
  <c r="F41" i="3"/>
  <c r="H41" i="3"/>
  <c r="J41" i="3"/>
</calcChain>
</file>

<file path=xl/sharedStrings.xml><?xml version="1.0" encoding="utf-8"?>
<sst xmlns="http://schemas.openxmlformats.org/spreadsheetml/2006/main" count="179" uniqueCount="94">
  <si>
    <t>Z&amp;Z'24</t>
  </si>
  <si>
    <t>ASR'24</t>
  </si>
  <si>
    <t>Prestatie_code</t>
  </si>
  <si>
    <t>CO0042</t>
  </si>
  <si>
    <t>Ambulant – kwaliteitsstatuut sectie II Gezondheidszorgpsycholoog (Wet Big artikel 3) Diagnostiek 5 minuten</t>
  </si>
  <si>
    <t>CO0107</t>
  </si>
  <si>
    <t>Ambulant – kwaliteitsstatuut sectie II Gezondheidszorgpsycholoog (Wet Big artikel 3) Behandeling 5 minuten</t>
  </si>
  <si>
    <t>CO0172</t>
  </si>
  <si>
    <t>Ambulant – kwaliteitsstatuut sectie II Gezondheidszorgpsycholoog (Wet Big artikel 3) Diagnostiek 15 minuten</t>
  </si>
  <si>
    <t>CO0237</t>
  </si>
  <si>
    <t>Ambulant – kwaliteitsstatuut sectie II Gezondheidszorgpsycholoog (Wet Big artikel 3) Behandeling 15 minuten</t>
  </si>
  <si>
    <t>CO0302</t>
  </si>
  <si>
    <t>Ambulant – kwaliteitsstatuut sectie II Gezondheidszorgpsycholoog (Wet Big artikel 3) Diagnostiek 30 minuten</t>
  </si>
  <si>
    <t>CO0367</t>
  </si>
  <si>
    <t>Ambulant – kwaliteitsstatuut sectie II Gezondheidszorgpsycholoog (Wet Big artikel 3) Behandeling 30 minuten</t>
  </si>
  <si>
    <t>CO0432</t>
  </si>
  <si>
    <t>Ambulant – kwaliteitsstatuut sectie II Gezondheidszorgpsycholoog (Wet Big artikel 3) Diagnostiek 45 minuten</t>
  </si>
  <si>
    <t>CO0497</t>
  </si>
  <si>
    <t>Ambulant – kwaliteitsstatuut sectie II Gezondheidszorgpsycholoog (Wet Big artikel 3) Behandeling 45 minuten</t>
  </si>
  <si>
    <t>CO0562</t>
  </si>
  <si>
    <t>Ambulant – kwaliteitsstatuut sectie II Gezondheidszorgpsycholoog (Wet Big artikel 3) Diagnostiek 60 minuten</t>
  </si>
  <si>
    <t>CO0627</t>
  </si>
  <si>
    <t>Ambulant – kwaliteitsstatuut sectie II Gezondheidszorgpsycholoog (Wet Big artikel 3) Behandeling 60 minuten</t>
  </si>
  <si>
    <t>CO0692</t>
  </si>
  <si>
    <t>Ambulant – kwaliteitsstatuut sectie II Gezondheidszorgpsycholoog (Wet Big artikel 3) Diagnostiek 75 minuten</t>
  </si>
  <si>
    <t>CO0757</t>
  </si>
  <si>
    <t>Ambulant – kwaliteitsstatuut sectie II Gezondheidszorgpsycholoog (Wet Big artikel 3) Behandeling 75 minuten</t>
  </si>
  <si>
    <t>CO0822</t>
  </si>
  <si>
    <t>Ambulant – kwaliteitsstatuut sectie II Gezondheidszorgpsycholoog (Wet Big artikel 3) Diagnostiek 90 minuten</t>
  </si>
  <si>
    <t>CO0887</t>
  </si>
  <si>
    <t>Ambulant – kwaliteitsstatuut sectie II Gezondheidszorgpsycholoog (Wet Big artikel 3) Behandeling 90 minuten</t>
  </si>
  <si>
    <t>CO0952</t>
  </si>
  <si>
    <t>Ambulant – kwaliteitsstatuut sectie II Gezondheidszorgpsycholoog (Wet Big artikel 3) Diagnostiek 120 minuten</t>
  </si>
  <si>
    <t>CO1017</t>
  </si>
  <si>
    <t>Ambulant – kwaliteitsstatuut sectie II Gezondheidszorgpsycholoog (Wet Big artikel 3) Behandeling 120 minuten</t>
  </si>
  <si>
    <t>OV0007</t>
  </si>
  <si>
    <t>Intercollegiaal overleg kort Setting ambulant kwaliteitsstatuut sectie II</t>
  </si>
  <si>
    <t>OV0008</t>
  </si>
  <si>
    <t>Intercollegiaal overleg lang Setting ambulant kwaliteitsstatuut sectie II</t>
  </si>
  <si>
    <t>GC0078</t>
  </si>
  <si>
    <t>Gezondheidszorgpsycholoog (Wet Big artikel 3) - Groepsgrootte 2 - 15 minuten</t>
  </si>
  <si>
    <t>GC0086</t>
  </si>
  <si>
    <t>Gezondheidszorgpsycholoog (Wet Big artikel 3) - Groepsgrootte 3 - 15 minuten</t>
  </si>
  <si>
    <t>GC0094</t>
  </si>
  <si>
    <t>Gezondheidszorgpsycholoog (Wet Big artikel 3) - Groepsgrootte 4 - 15 minuten</t>
  </si>
  <si>
    <t>GC0102</t>
  </si>
  <si>
    <t>Gezondheidszorgpsycholoog (Wet Big artikel 3) - Groepsgrootte 5 - 15 minuten</t>
  </si>
  <si>
    <t>GC0110</t>
  </si>
  <si>
    <t>Gezondheidszorgpsycholoog (Wet Big artikel 3) - Groepsgrootte 6 - 15 minuten</t>
  </si>
  <si>
    <t>GC0118</t>
  </si>
  <si>
    <t>Gezondheidszorgpsycholoog (Wet Big artikel 3) - Groepsgrootte 7 - 15 minuten</t>
  </si>
  <si>
    <t>GC0126</t>
  </si>
  <si>
    <t>Gezondheidszorgpsycholoog (Wet Big artikel 3) - Groepsgrootte 8 - 15 minuten</t>
  </si>
  <si>
    <t>GC0134</t>
  </si>
  <si>
    <t>Gezondheidszorgpsycholoog (Wet Big artikel 3) - Groepsgrootte 9 - 15 minuten</t>
  </si>
  <si>
    <t>GC0142</t>
  </si>
  <si>
    <t>Gezondheidszorgpsycholoog (Wet Big artikel 3) - Groepsgrootte 10 - 15 minuten</t>
  </si>
  <si>
    <t>OV0012</t>
  </si>
  <si>
    <t>Niet-basispakketzorg consult</t>
  </si>
  <si>
    <t>OV0018</t>
  </si>
  <si>
    <t>Schriftelijke informatieverstrekking (met toestemming patiënt) aan derden.</t>
  </si>
  <si>
    <t>TC0016</t>
  </si>
  <si>
    <t>Toeslag psychodiagnostiek</t>
  </si>
  <si>
    <t>NO SHOW TARIEF per gemiste afspraak, op rekening van client</t>
  </si>
  <si>
    <t>TC0001</t>
  </si>
  <si>
    <t>TC0002</t>
  </si>
  <si>
    <t>TC0003</t>
  </si>
  <si>
    <t>TC0004</t>
  </si>
  <si>
    <t>TC0005</t>
  </si>
  <si>
    <t>TC0006</t>
  </si>
  <si>
    <t>TC0007</t>
  </si>
  <si>
    <t>TC0008</t>
  </si>
  <si>
    <t>TC0009</t>
  </si>
  <si>
    <t>TC0010</t>
  </si>
  <si>
    <t>Toeslag reistijd vanaf 25 minuten - ggz</t>
  </si>
  <si>
    <t>Toeslag reistijd tot 25 minuten - ggz</t>
  </si>
  <si>
    <t>Toeslag inzet tolk 120 minuten</t>
  </si>
  <si>
    <t>Toeslag inzet tolk 90 minuten</t>
  </si>
  <si>
    <t>Toeslag inzet tolk 75 minuten</t>
  </si>
  <si>
    <t>Toeslag inzet tolk 60 minuten</t>
  </si>
  <si>
    <t>Toeslag inzet tolk 45 minuten</t>
  </si>
  <si>
    <t>Toeslag inzet tolk 30 minuten</t>
  </si>
  <si>
    <t>Toeslag inzet tolk 15 minuten</t>
  </si>
  <si>
    <t>Toeslag inzet tolk 5 minuten</t>
  </si>
  <si>
    <t>Bedrag</t>
  </si>
  <si>
    <t>75-84%</t>
  </si>
  <si>
    <t>Omschrijving</t>
  </si>
  <si>
    <t>NZA Tarief 2025</t>
  </si>
  <si>
    <t>Zilv K'24</t>
  </si>
  <si>
    <t>NZA Tarief 2024</t>
  </si>
  <si>
    <t>Contract-Tarief van verzekeraars</t>
  </si>
  <si>
    <t>Zorg &amp; Zekerh '25</t>
  </si>
  <si>
    <t>Zilv Kruis '25</t>
  </si>
  <si>
    <t>ASR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</si>
</sst>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_);\(&quot;€&quot;\ #,##0.00\)"/>
    <numFmt numFmtId="44" formatCode="_(&quot;€&quot;\ * #,##0.00_);_(&quot;€&quot;\ * \(#,##0.00\);_(&quot;€&quot;\ * &quot;-&quot;??_);_(@_)"/>
    <numFmt numFmtId="164" formatCode="0.0%"/>
    <numFmt numFmtId="165" formatCode="_ &quot;€&quot;\ * #,##0.00_ ;_ &quot;€&quot;\ * \-#,##0.00_ ;_ &quot;€&quot;\ * &quot;-&quot;??_ ;_ @_ 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9"/>
      <color theme="0"/>
      <name val="Verdana"/>
      <family val="2"/>
    </font>
    <font>
      <sz val="9"/>
      <color rgb="FF000000"/>
      <name val="Verdana"/>
      <family val="2"/>
    </font>
    <font>
      <sz val="10"/>
      <color indexed="8"/>
      <name val="Arial"/>
      <family val="2"/>
    </font>
    <font>
      <sz val="12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scheme val="minor"/>
    </font>
    <font>
      <sz val="12"/>
      <color theme="0"/>
      <name val="Aptos Narrow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2ABE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DF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1048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3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164" fontId="2" fillId="5" borderId="0" xfId="0" applyNumberFormat="1" applyFont="1" applyFill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7" fontId="4" fillId="0" borderId="0" xfId="1" applyNumberFormat="1" applyFont="1"/>
    <xf numFmtId="165" fontId="4" fillId="0" borderId="0" xfId="0" applyNumberFormat="1" applyFont="1"/>
    <xf numFmtId="7" fontId="0" fillId="0" borderId="0" xfId="0" applyNumberFormat="1"/>
    <xf numFmtId="44" fontId="0" fillId="0" borderId="0" xfId="1" applyFont="1"/>
    <xf numFmtId="0" fontId="5" fillId="0" borderId="0" xfId="0" applyFont="1" applyAlignment="1">
      <alignment horizontal="left" vertical="top" wrapText="1"/>
    </xf>
    <xf numFmtId="44" fontId="4" fillId="0" borderId="0" xfId="1" applyFont="1"/>
    <xf numFmtId="9" fontId="0" fillId="0" borderId="0" xfId="2" applyFont="1"/>
    <xf numFmtId="44" fontId="7" fillId="0" borderId="0" xfId="1" applyFont="1" applyFill="1"/>
    <xf numFmtId="10" fontId="7" fillId="0" borderId="0" xfId="2" applyNumberFormat="1" applyFont="1" applyFill="1"/>
    <xf numFmtId="44" fontId="7" fillId="0" borderId="0" xfId="1" applyFont="1"/>
    <xf numFmtId="0" fontId="8" fillId="0" borderId="0" xfId="0" applyFont="1"/>
    <xf numFmtId="0" fontId="7" fillId="0" borderId="0" xfId="0" applyFont="1"/>
    <xf numFmtId="44" fontId="0" fillId="6" borderId="0" xfId="1" applyFont="1" applyFill="1"/>
    <xf numFmtId="9" fontId="0" fillId="6" borderId="0" xfId="2" applyFont="1" applyFill="1"/>
    <xf numFmtId="44" fontId="7" fillId="6" borderId="0" xfId="1" applyFont="1" applyFill="1"/>
    <xf numFmtId="10" fontId="7" fillId="6" borderId="0" xfId="2" applyNumberFormat="1" applyFont="1" applyFill="1"/>
    <xf numFmtId="165" fontId="4" fillId="6" borderId="0" xfId="0" applyNumberFormat="1" applyFont="1" applyFill="1"/>
    <xf numFmtId="7" fontId="0" fillId="6" borderId="0" xfId="0" applyNumberFormat="1" applyFill="1"/>
    <xf numFmtId="7" fontId="4" fillId="6" borderId="0" xfId="1" applyNumberFormat="1" applyFont="1" applyFill="1"/>
    <xf numFmtId="0" fontId="4" fillId="6" borderId="0" xfId="0" applyFont="1" applyFill="1" applyAlignment="1">
      <alignment wrapText="1"/>
    </xf>
    <xf numFmtId="0" fontId="4" fillId="6" borderId="0" xfId="0" applyFont="1" applyFill="1"/>
    <xf numFmtId="9" fontId="2" fillId="7" borderId="0" xfId="2" applyFont="1" applyFill="1" applyAlignment="1">
      <alignment horizontal="left" vertical="center"/>
    </xf>
    <xf numFmtId="9" fontId="2" fillId="8" borderId="0" xfId="0" applyNumberFormat="1" applyFont="1" applyFill="1" applyAlignment="1">
      <alignment horizontal="left" vertical="center"/>
    </xf>
    <xf numFmtId="0" fontId="0" fillId="9" borderId="1" xfId="0" applyFill="1" applyBorder="1" applyAlignment="1">
      <alignment wrapText="1"/>
    </xf>
    <xf numFmtId="0" fontId="6" fillId="10" borderId="0" xfId="0" applyFont="1" applyFill="1" applyAlignment="1">
      <alignment wrapText="1"/>
    </xf>
    <xf numFmtId="9" fontId="2" fillId="7" borderId="0" xfId="0" applyNumberFormat="1" applyFont="1" applyFill="1" applyAlignment="1">
      <alignment horizontal="left"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Alignment="1">
      <alignment vertical="center" wrapText="1"/>
    </xf>
    <xf numFmtId="0" fontId="0" fillId="9" borderId="0" xfId="0" applyFill="1" applyAlignment="1">
      <alignment wrapText="1"/>
    </xf>
    <xf numFmtId="0" fontId="0" fillId="11" borderId="0" xfId="0" applyFill="1"/>
    <xf numFmtId="0" fontId="2" fillId="12" borderId="0" xfId="0" applyFont="1" applyFill="1"/>
    <xf numFmtId="0" fontId="6" fillId="13" borderId="0" xfId="0" applyFont="1" applyFill="1" applyAlignment="1">
      <alignment wrapText="1"/>
    </xf>
    <xf numFmtId="0" fontId="9" fillId="13" borderId="0" xfId="0" applyFont="1" applyFill="1"/>
    <xf numFmtId="0" fontId="10" fillId="13" borderId="0" xfId="0" applyFont="1" applyFill="1" applyAlignment="1">
      <alignment vertical="center"/>
    </xf>
    <xf numFmtId="0" fontId="10" fillId="13" borderId="0" xfId="0" applyFont="1" applyFill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048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821C-B3AB-2B4F-B444-1E874E3AA334}">
  <dimension ref="A1:F43"/>
  <sheetViews>
    <sheetView topLeftCell="A3" workbookViewId="0">
      <selection activeCell="H17" sqref="H17"/>
    </sheetView>
  </sheetViews>
  <sheetFormatPr baseColWidth="10" defaultRowHeight="16" x14ac:dyDescent="0.2"/>
  <cols>
    <col min="1" max="1" width="9.6640625" bestFit="1" customWidth="1"/>
    <col min="2" max="2" width="58.33203125" customWidth="1"/>
    <col min="3" max="3" width="9.6640625" bestFit="1" customWidth="1"/>
    <col min="4" max="6" width="8.83203125" bestFit="1" customWidth="1"/>
  </cols>
  <sheetData>
    <row r="1" spans="1:6" x14ac:dyDescent="0.2">
      <c r="A1" s="36"/>
      <c r="B1" s="36"/>
      <c r="C1" s="31" t="s">
        <v>89</v>
      </c>
      <c r="D1" s="1" t="s">
        <v>88</v>
      </c>
      <c r="E1" s="2" t="s">
        <v>0</v>
      </c>
      <c r="F1" s="3" t="s">
        <v>1</v>
      </c>
    </row>
    <row r="2" spans="1:6" ht="26" x14ac:dyDescent="0.2">
      <c r="A2" s="34" t="s">
        <v>2</v>
      </c>
      <c r="B2" s="33" t="s">
        <v>86</v>
      </c>
      <c r="C2" s="31"/>
      <c r="D2" s="4">
        <v>0.85</v>
      </c>
      <c r="E2" s="29">
        <v>0.88</v>
      </c>
      <c r="F2" s="32">
        <v>0.82</v>
      </c>
    </row>
    <row r="3" spans="1:6" ht="27" x14ac:dyDescent="0.2">
      <c r="A3" s="5" t="s">
        <v>3</v>
      </c>
      <c r="B3" s="6" t="s">
        <v>4</v>
      </c>
      <c r="C3" s="7">
        <v>39.979999999999997</v>
      </c>
      <c r="D3" s="9">
        <f>$D$2*C3</f>
        <v>33.982999999999997</v>
      </c>
      <c r="E3" s="9">
        <f>$E$2*C3</f>
        <v>35.182399999999994</v>
      </c>
      <c r="F3" s="9">
        <f>$F$2*C3</f>
        <v>32.783599999999993</v>
      </c>
    </row>
    <row r="4" spans="1:6" ht="27" x14ac:dyDescent="0.2">
      <c r="A4" s="5" t="s">
        <v>5</v>
      </c>
      <c r="B4" s="6" t="s">
        <v>6</v>
      </c>
      <c r="C4" s="7">
        <v>31.48</v>
      </c>
      <c r="D4" s="9">
        <f>$D$2*C4</f>
        <v>26.757999999999999</v>
      </c>
      <c r="E4" s="9">
        <f>$E$2*C4</f>
        <v>27.702400000000001</v>
      </c>
      <c r="F4" s="9">
        <f>$F$2*C4</f>
        <v>25.813599999999997</v>
      </c>
    </row>
    <row r="5" spans="1:6" ht="27" x14ac:dyDescent="0.2">
      <c r="A5" s="5" t="s">
        <v>7</v>
      </c>
      <c r="B5" s="6" t="s">
        <v>8</v>
      </c>
      <c r="C5" s="7">
        <v>68.88</v>
      </c>
      <c r="D5" s="9">
        <f>$D$2*C5</f>
        <v>58.547999999999995</v>
      </c>
      <c r="E5" s="9">
        <f>$E$2*C5</f>
        <v>60.614399999999996</v>
      </c>
      <c r="F5" s="9">
        <f>$F$2*C5</f>
        <v>56.481599999999993</v>
      </c>
    </row>
    <row r="6" spans="1:6" ht="27" x14ac:dyDescent="0.2">
      <c r="A6" s="5" t="s">
        <v>9</v>
      </c>
      <c r="B6" s="6" t="s">
        <v>10</v>
      </c>
      <c r="C6" s="7">
        <v>56.19</v>
      </c>
      <c r="D6" s="9">
        <f>$D$2*C6</f>
        <v>47.761499999999998</v>
      </c>
      <c r="E6" s="9">
        <f>$E$2*C6</f>
        <v>49.447199999999995</v>
      </c>
      <c r="F6" s="9">
        <f>$F$2*C6</f>
        <v>46.075799999999994</v>
      </c>
    </row>
    <row r="7" spans="1:6" ht="27" x14ac:dyDescent="0.2">
      <c r="A7" s="5" t="s">
        <v>11</v>
      </c>
      <c r="B7" s="6" t="s">
        <v>12</v>
      </c>
      <c r="C7" s="7">
        <v>114.2</v>
      </c>
      <c r="D7" s="9">
        <f>$D$2*C7</f>
        <v>97.07</v>
      </c>
      <c r="E7" s="9">
        <f>$E$2*C7</f>
        <v>100.49600000000001</v>
      </c>
      <c r="F7" s="9">
        <f>$F$2*C7</f>
        <v>93.643999999999991</v>
      </c>
    </row>
    <row r="8" spans="1:6" ht="27" x14ac:dyDescent="0.2">
      <c r="A8" s="5" t="s">
        <v>13</v>
      </c>
      <c r="B8" s="6" t="s">
        <v>14</v>
      </c>
      <c r="C8" s="7">
        <v>95.67</v>
      </c>
      <c r="D8" s="9">
        <f>$D$2*C8</f>
        <v>81.319500000000005</v>
      </c>
      <c r="E8" s="9">
        <f>$E$2*C8</f>
        <v>84.189599999999999</v>
      </c>
      <c r="F8" s="9">
        <f>$F$2*C8</f>
        <v>78.449399999999997</v>
      </c>
    </row>
    <row r="9" spans="1:6" ht="27" x14ac:dyDescent="0.2">
      <c r="A9" s="5" t="s">
        <v>15</v>
      </c>
      <c r="B9" s="6" t="s">
        <v>16</v>
      </c>
      <c r="C9" s="7">
        <v>159.69999999999999</v>
      </c>
      <c r="D9" s="9">
        <f>$D$2*C9</f>
        <v>135.74499999999998</v>
      </c>
      <c r="E9" s="9">
        <f>$E$2*C9</f>
        <v>140.536</v>
      </c>
      <c r="F9" s="9">
        <f>$F$2*C9</f>
        <v>130.95399999999998</v>
      </c>
    </row>
    <row r="10" spans="1:6" ht="27" x14ac:dyDescent="0.2">
      <c r="A10" s="5" t="s">
        <v>17</v>
      </c>
      <c r="B10" s="6" t="s">
        <v>18</v>
      </c>
      <c r="C10" s="7">
        <v>135.88999999999999</v>
      </c>
      <c r="D10" s="9">
        <f>$D$2*C10</f>
        <v>115.50649999999999</v>
      </c>
      <c r="E10" s="9">
        <f>$E$2*C10</f>
        <v>119.58319999999999</v>
      </c>
      <c r="F10" s="9">
        <f>$F$2*C10</f>
        <v>111.42979999999999</v>
      </c>
    </row>
    <row r="11" spans="1:6" ht="27" x14ac:dyDescent="0.2">
      <c r="A11" s="5" t="s">
        <v>19</v>
      </c>
      <c r="B11" s="6" t="s">
        <v>20</v>
      </c>
      <c r="C11" s="7">
        <v>183.44</v>
      </c>
      <c r="D11" s="9">
        <f>$D$2*C11</f>
        <v>155.92400000000001</v>
      </c>
      <c r="E11" s="9">
        <f>$E$2*C11</f>
        <v>161.4272</v>
      </c>
      <c r="F11" s="9">
        <f>$F$2*C11</f>
        <v>150.42079999999999</v>
      </c>
    </row>
    <row r="12" spans="1:6" ht="27" x14ac:dyDescent="0.2">
      <c r="A12" s="27" t="s">
        <v>21</v>
      </c>
      <c r="B12" s="26" t="s">
        <v>22</v>
      </c>
      <c r="C12" s="25">
        <v>161.46</v>
      </c>
      <c r="D12" s="24">
        <f>$D$2*C12</f>
        <v>137.24100000000001</v>
      </c>
      <c r="E12" s="24">
        <f>$E$2*C12</f>
        <v>142.0848</v>
      </c>
      <c r="F12" s="24">
        <f>$F$2*C12</f>
        <v>132.3972</v>
      </c>
    </row>
    <row r="13" spans="1:6" ht="27" x14ac:dyDescent="0.2">
      <c r="A13" s="5" t="s">
        <v>23</v>
      </c>
      <c r="B13" s="6" t="s">
        <v>24</v>
      </c>
      <c r="C13" s="7">
        <v>223.48</v>
      </c>
      <c r="D13" s="9">
        <f>$D$2*C13</f>
        <v>189.958</v>
      </c>
      <c r="E13" s="9">
        <f>$E$2*C13</f>
        <v>196.66239999999999</v>
      </c>
      <c r="F13" s="9">
        <f>$F$2*C13</f>
        <v>183.25359999999998</v>
      </c>
    </row>
    <row r="14" spans="1:6" ht="27" x14ac:dyDescent="0.2">
      <c r="A14" s="5" t="s">
        <v>25</v>
      </c>
      <c r="B14" s="6" t="s">
        <v>26</v>
      </c>
      <c r="C14" s="7">
        <v>198.72</v>
      </c>
      <c r="D14" s="9">
        <f>$D$2*C14</f>
        <v>168.91200000000001</v>
      </c>
      <c r="E14" s="9">
        <f>$E$2*C14</f>
        <v>174.87360000000001</v>
      </c>
      <c r="F14" s="9">
        <f>$F$2*C14</f>
        <v>162.9504</v>
      </c>
    </row>
    <row r="15" spans="1:6" ht="27" x14ac:dyDescent="0.2">
      <c r="A15" s="5" t="s">
        <v>27</v>
      </c>
      <c r="B15" s="6" t="s">
        <v>28</v>
      </c>
      <c r="C15" s="7">
        <v>274.01</v>
      </c>
      <c r="D15" s="9">
        <f>$D$2*C15</f>
        <v>232.90849999999998</v>
      </c>
      <c r="E15" s="9">
        <f>$E$2*C15</f>
        <v>241.12879999999998</v>
      </c>
      <c r="F15" s="9">
        <f>$F$2*C15</f>
        <v>224.68819999999997</v>
      </c>
    </row>
    <row r="16" spans="1:6" ht="27" x14ac:dyDescent="0.2">
      <c r="A16" s="5" t="s">
        <v>29</v>
      </c>
      <c r="B16" s="6" t="s">
        <v>30</v>
      </c>
      <c r="C16" s="7">
        <v>242.76</v>
      </c>
      <c r="D16" s="9">
        <f>$D$2*C16</f>
        <v>206.34599999999998</v>
      </c>
      <c r="E16" s="9">
        <f>$E$2*C16</f>
        <v>213.62879999999998</v>
      </c>
      <c r="F16" s="9">
        <f>$F$2*C16</f>
        <v>199.06319999999999</v>
      </c>
    </row>
    <row r="17" spans="1:6" ht="27" x14ac:dyDescent="0.2">
      <c r="A17" s="5" t="s">
        <v>31</v>
      </c>
      <c r="B17" s="6" t="s">
        <v>32</v>
      </c>
      <c r="C17" s="7">
        <v>380.13</v>
      </c>
      <c r="D17" s="9">
        <f>$D$2*C17</f>
        <v>323.1105</v>
      </c>
      <c r="E17" s="9">
        <f>$E$2*C17</f>
        <v>334.51440000000002</v>
      </c>
      <c r="F17" s="9">
        <f>$F$2*C17</f>
        <v>311.70659999999998</v>
      </c>
    </row>
    <row r="18" spans="1:6" ht="27" x14ac:dyDescent="0.2">
      <c r="A18" s="5" t="s">
        <v>33</v>
      </c>
      <c r="B18" s="6" t="s">
        <v>34</v>
      </c>
      <c r="C18" s="7">
        <v>346.41</v>
      </c>
      <c r="D18" s="9">
        <f>$D$2*C18</f>
        <v>294.44850000000002</v>
      </c>
      <c r="E18" s="9">
        <f>$E$2*C18</f>
        <v>304.8408</v>
      </c>
      <c r="F18" s="9">
        <f>$F$2*C18</f>
        <v>284.05619999999999</v>
      </c>
    </row>
    <row r="19" spans="1:6" ht="28" x14ac:dyDescent="0.2">
      <c r="A19" s="11" t="s">
        <v>39</v>
      </c>
      <c r="B19" s="11" t="s">
        <v>40</v>
      </c>
      <c r="C19" s="12">
        <v>33</v>
      </c>
      <c r="D19" s="9">
        <f>$D$2*C19</f>
        <v>28.05</v>
      </c>
      <c r="E19" s="9">
        <f>$E$2*C19</f>
        <v>29.04</v>
      </c>
      <c r="F19" s="9">
        <f>$F$2*C19</f>
        <v>27.06</v>
      </c>
    </row>
    <row r="20" spans="1:6" ht="28" x14ac:dyDescent="0.2">
      <c r="A20" s="11" t="s">
        <v>41</v>
      </c>
      <c r="B20" s="11" t="s">
        <v>42</v>
      </c>
      <c r="C20" s="12">
        <v>22</v>
      </c>
      <c r="D20" s="9">
        <f>$D$2*C20</f>
        <v>18.7</v>
      </c>
      <c r="E20" s="9">
        <f>$E$2*C20</f>
        <v>19.36</v>
      </c>
      <c r="F20" s="9">
        <f>$F$2*C20</f>
        <v>18.04</v>
      </c>
    </row>
    <row r="21" spans="1:6" ht="28" x14ac:dyDescent="0.2">
      <c r="A21" s="11" t="s">
        <v>43</v>
      </c>
      <c r="B21" s="11" t="s">
        <v>44</v>
      </c>
      <c r="C21" s="12">
        <v>16.5</v>
      </c>
      <c r="D21" s="9">
        <f>$D$2*C21</f>
        <v>14.025</v>
      </c>
      <c r="E21" s="9">
        <f>$E$2*C21</f>
        <v>14.52</v>
      </c>
      <c r="F21" s="9">
        <f>$F$2*C21</f>
        <v>13.53</v>
      </c>
    </row>
    <row r="22" spans="1:6" ht="28" x14ac:dyDescent="0.2">
      <c r="A22" s="11" t="s">
        <v>45</v>
      </c>
      <c r="B22" s="11" t="s">
        <v>46</v>
      </c>
      <c r="C22" s="12">
        <v>13.2</v>
      </c>
      <c r="D22" s="9">
        <f>$D$2*C22</f>
        <v>11.219999999999999</v>
      </c>
      <c r="E22" s="9">
        <f>$E$2*C22</f>
        <v>11.616</v>
      </c>
      <c r="F22" s="9">
        <f>$F$2*C22</f>
        <v>10.823999999999998</v>
      </c>
    </row>
    <row r="23" spans="1:6" ht="28" x14ac:dyDescent="0.2">
      <c r="A23" s="11" t="s">
        <v>47</v>
      </c>
      <c r="B23" s="11" t="s">
        <v>48</v>
      </c>
      <c r="C23" s="12">
        <v>11</v>
      </c>
      <c r="D23" s="9">
        <f>$D$2*C23</f>
        <v>9.35</v>
      </c>
      <c r="E23" s="9">
        <f>$E$2*C23</f>
        <v>9.68</v>
      </c>
      <c r="F23" s="9">
        <f>$F$2*C23</f>
        <v>9.02</v>
      </c>
    </row>
    <row r="24" spans="1:6" ht="28" x14ac:dyDescent="0.2">
      <c r="A24" s="11" t="s">
        <v>49</v>
      </c>
      <c r="B24" s="11" t="s">
        <v>50</v>
      </c>
      <c r="C24" s="12">
        <v>9.43</v>
      </c>
      <c r="D24" s="9">
        <f>$D$2*C24</f>
        <v>8.0154999999999994</v>
      </c>
      <c r="E24" s="9">
        <f>$E$2*C24</f>
        <v>8.2983999999999991</v>
      </c>
      <c r="F24" s="9">
        <f>$F$2*C24</f>
        <v>7.7325999999999997</v>
      </c>
    </row>
    <row r="25" spans="1:6" ht="28" x14ac:dyDescent="0.2">
      <c r="A25" s="11" t="s">
        <v>51</v>
      </c>
      <c r="B25" s="11" t="s">
        <v>52</v>
      </c>
      <c r="C25" s="12">
        <v>8.25</v>
      </c>
      <c r="D25" s="9">
        <f>$D$2*C25</f>
        <v>7.0125000000000002</v>
      </c>
      <c r="E25" s="9">
        <f>$E$2*C25</f>
        <v>7.26</v>
      </c>
      <c r="F25" s="9">
        <f>$F$2*C25</f>
        <v>6.7649999999999997</v>
      </c>
    </row>
    <row r="26" spans="1:6" ht="28" x14ac:dyDescent="0.2">
      <c r="A26" s="11" t="s">
        <v>53</v>
      </c>
      <c r="B26" s="11" t="s">
        <v>54</v>
      </c>
      <c r="C26" s="12">
        <v>7.33</v>
      </c>
      <c r="D26" s="9">
        <f>$D$2*C26</f>
        <v>6.2305000000000001</v>
      </c>
      <c r="E26" s="9">
        <f>$E$2*C26</f>
        <v>6.4504000000000001</v>
      </c>
      <c r="F26" s="9">
        <f>$F$2*C26</f>
        <v>6.0105999999999993</v>
      </c>
    </row>
    <row r="27" spans="1:6" ht="28" x14ac:dyDescent="0.2">
      <c r="A27" s="11" t="s">
        <v>55</v>
      </c>
      <c r="B27" s="11" t="s">
        <v>56</v>
      </c>
      <c r="C27" s="12">
        <v>6.6</v>
      </c>
      <c r="D27" s="9">
        <f>$D$2*C27</f>
        <v>5.6099999999999994</v>
      </c>
      <c r="E27" s="9">
        <f>$E$2*C27</f>
        <v>5.8079999999999998</v>
      </c>
      <c r="F27" s="9">
        <f>$F$2*C27</f>
        <v>5.411999999999999</v>
      </c>
    </row>
    <row r="28" spans="1:6" x14ac:dyDescent="0.2">
      <c r="A28" s="5" t="s">
        <v>35</v>
      </c>
      <c r="B28" s="6" t="s">
        <v>36</v>
      </c>
      <c r="C28" s="7">
        <v>25.05</v>
      </c>
      <c r="D28" s="9">
        <f>$D$2*C28</f>
        <v>21.2925</v>
      </c>
      <c r="E28" s="9">
        <f>$E$2*C28</f>
        <v>22.044</v>
      </c>
      <c r="F28" s="9">
        <f>$F$2*C28</f>
        <v>20.541</v>
      </c>
    </row>
    <row r="29" spans="1:6" x14ac:dyDescent="0.2">
      <c r="A29" s="5" t="s">
        <v>37</v>
      </c>
      <c r="B29" s="6" t="s">
        <v>38</v>
      </c>
      <c r="C29" s="7">
        <v>76.349999999999994</v>
      </c>
      <c r="D29" s="9">
        <f>$D$2*C29</f>
        <v>64.897499999999994</v>
      </c>
      <c r="E29" s="9">
        <f>$E$2*C29</f>
        <v>67.188000000000002</v>
      </c>
      <c r="F29" s="9">
        <f>$F$2*C29</f>
        <v>62.606999999999992</v>
      </c>
    </row>
    <row r="30" spans="1:6" x14ac:dyDescent="0.2">
      <c r="A30" s="5" t="s">
        <v>57</v>
      </c>
      <c r="B30" s="6" t="s">
        <v>58</v>
      </c>
      <c r="C30" s="7">
        <v>131.82</v>
      </c>
      <c r="D30" s="9"/>
      <c r="E30" s="9"/>
      <c r="F30" s="9"/>
    </row>
    <row r="31" spans="1:6" ht="27" x14ac:dyDescent="0.2">
      <c r="A31" s="5" t="s">
        <v>59</v>
      </c>
      <c r="B31" s="6" t="s">
        <v>60</v>
      </c>
      <c r="C31" s="7">
        <v>104.69</v>
      </c>
      <c r="D31" s="9"/>
      <c r="E31" s="9"/>
      <c r="F31" s="9"/>
    </row>
    <row r="32" spans="1:6" x14ac:dyDescent="0.2">
      <c r="A32" s="18" t="s">
        <v>64</v>
      </c>
      <c r="B32" s="17" t="s">
        <v>83</v>
      </c>
    </row>
    <row r="33" spans="1:6" x14ac:dyDescent="0.2">
      <c r="A33" s="18" t="s">
        <v>65</v>
      </c>
      <c r="B33" s="17" t="s">
        <v>82</v>
      </c>
    </row>
    <row r="34" spans="1:6" x14ac:dyDescent="0.2">
      <c r="A34" s="18" t="s">
        <v>66</v>
      </c>
      <c r="B34" s="17" t="s">
        <v>81</v>
      </c>
    </row>
    <row r="35" spans="1:6" x14ac:dyDescent="0.2">
      <c r="A35" s="18" t="s">
        <v>67</v>
      </c>
      <c r="B35" s="17" t="s">
        <v>80</v>
      </c>
    </row>
    <row r="36" spans="1:6" x14ac:dyDescent="0.2">
      <c r="A36" s="18" t="s">
        <v>68</v>
      </c>
      <c r="B36" s="17" t="s">
        <v>79</v>
      </c>
    </row>
    <row r="37" spans="1:6" x14ac:dyDescent="0.2">
      <c r="A37" s="18" t="s">
        <v>69</v>
      </c>
      <c r="B37" s="17" t="s">
        <v>78</v>
      </c>
    </row>
    <row r="38" spans="1:6" x14ac:dyDescent="0.2">
      <c r="A38" s="18" t="s">
        <v>70</v>
      </c>
      <c r="B38" s="17" t="s">
        <v>77</v>
      </c>
    </row>
    <row r="39" spans="1:6" x14ac:dyDescent="0.2">
      <c r="A39" s="18" t="s">
        <v>71</v>
      </c>
      <c r="B39" s="17" t="s">
        <v>76</v>
      </c>
    </row>
    <row r="40" spans="1:6" x14ac:dyDescent="0.2">
      <c r="A40" s="18" t="s">
        <v>72</v>
      </c>
      <c r="B40" s="17" t="s">
        <v>75</v>
      </c>
    </row>
    <row r="41" spans="1:6" x14ac:dyDescent="0.2">
      <c r="A41" s="18" t="s">
        <v>73</v>
      </c>
      <c r="B41" s="17" t="s">
        <v>74</v>
      </c>
    </row>
    <row r="42" spans="1:6" x14ac:dyDescent="0.2">
      <c r="A42" s="5" t="s">
        <v>61</v>
      </c>
      <c r="B42" s="6" t="s">
        <v>62</v>
      </c>
      <c r="C42" s="7">
        <v>181.48</v>
      </c>
      <c r="D42" s="9">
        <f>$D$2*C42</f>
        <v>154.25799999999998</v>
      </c>
      <c r="E42" s="9">
        <f>$E$2*C42</f>
        <v>159.70239999999998</v>
      </c>
      <c r="F42" s="9">
        <f>$F$2*C42</f>
        <v>148.81359999999998</v>
      </c>
    </row>
    <row r="43" spans="1:6" x14ac:dyDescent="0.2">
      <c r="B43" s="6" t="s">
        <v>63</v>
      </c>
      <c r="C43" s="7">
        <v>75</v>
      </c>
    </row>
  </sheetData>
  <mergeCells count="1"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CE40-444F-3744-86D2-0F83A061688C}">
  <dimension ref="A1:O51"/>
  <sheetViews>
    <sheetView tabSelected="1" topLeftCell="A17" zoomScale="130" zoomScaleNormal="130" workbookViewId="0">
      <selection activeCell="K7" sqref="K7"/>
    </sheetView>
  </sheetViews>
  <sheetFormatPr baseColWidth="10" defaultColWidth="17.83203125" defaultRowHeight="16" x14ac:dyDescent="0.2"/>
  <cols>
    <col min="1" max="1" width="9.83203125" customWidth="1"/>
    <col min="2" max="2" width="59" customWidth="1"/>
    <col min="3" max="3" width="11.6640625" customWidth="1"/>
    <col min="4" max="4" width="17.83203125" customWidth="1"/>
    <col min="5" max="10" width="9.33203125" customWidth="1"/>
  </cols>
  <sheetData>
    <row r="1" spans="1:10" x14ac:dyDescent="0.2">
      <c r="A1" s="39"/>
      <c r="B1" s="39"/>
      <c r="C1" s="38" t="s">
        <v>87</v>
      </c>
      <c r="D1" s="35" t="s">
        <v>90</v>
      </c>
      <c r="E1" s="37" t="s">
        <v>92</v>
      </c>
      <c r="F1" s="37"/>
      <c r="G1" s="2" t="s">
        <v>91</v>
      </c>
      <c r="H1" s="2"/>
      <c r="I1" s="3" t="s">
        <v>93</v>
      </c>
      <c r="J1" s="3"/>
    </row>
    <row r="2" spans="1:10" ht="30" customHeight="1" thickBot="1" x14ac:dyDescent="0.25">
      <c r="A2" s="41" t="s">
        <v>2</v>
      </c>
      <c r="B2" s="40" t="s">
        <v>86</v>
      </c>
      <c r="C2" s="38"/>
      <c r="D2" s="30"/>
      <c r="E2" s="4">
        <v>0.84199999999999997</v>
      </c>
      <c r="F2" s="4" t="s">
        <v>84</v>
      </c>
      <c r="G2" s="29">
        <v>0.88</v>
      </c>
      <c r="H2" s="29" t="s">
        <v>84</v>
      </c>
      <c r="I2" s="28" t="s">
        <v>85</v>
      </c>
      <c r="J2" s="28" t="s">
        <v>84</v>
      </c>
    </row>
    <row r="3" spans="1:10" ht="30" customHeight="1" x14ac:dyDescent="0.2">
      <c r="A3" s="5" t="s">
        <v>3</v>
      </c>
      <c r="B3" s="6" t="s">
        <v>4</v>
      </c>
      <c r="C3" s="8">
        <v>40.71</v>
      </c>
      <c r="D3" s="10">
        <v>41.85</v>
      </c>
      <c r="E3" s="15">
        <v>0.84199999999999997</v>
      </c>
      <c r="F3" s="16">
        <f>E3*D3</f>
        <v>35.237699999999997</v>
      </c>
      <c r="G3" s="13">
        <f>H3/D3</f>
        <v>0.88004778972520903</v>
      </c>
      <c r="H3" s="10">
        <v>36.83</v>
      </c>
      <c r="I3" s="13">
        <v>0.84</v>
      </c>
      <c r="J3" s="10">
        <f>I3*D3</f>
        <v>35.153999999999996</v>
      </c>
    </row>
    <row r="4" spans="1:10" ht="30" customHeight="1" x14ac:dyDescent="0.2">
      <c r="A4" s="5" t="s">
        <v>5</v>
      </c>
      <c r="B4" s="6" t="s">
        <v>6</v>
      </c>
      <c r="C4" s="8">
        <v>32.340000000000003</v>
      </c>
      <c r="D4" s="10">
        <v>32.950000000000003</v>
      </c>
      <c r="E4" s="15">
        <v>0.84199999999999997</v>
      </c>
      <c r="F4" s="16">
        <f>E4*D4</f>
        <v>27.7439</v>
      </c>
      <c r="G4" s="13">
        <v>0.88</v>
      </c>
      <c r="H4" s="10">
        <f>G4*D4</f>
        <v>28.996000000000002</v>
      </c>
      <c r="I4" s="13">
        <v>0.84</v>
      </c>
      <c r="J4" s="10">
        <f>I4*D4</f>
        <v>27.678000000000001</v>
      </c>
    </row>
    <row r="5" spans="1:10" ht="30" customHeight="1" x14ac:dyDescent="0.2">
      <c r="A5" s="5" t="s">
        <v>7</v>
      </c>
      <c r="B5" s="6" t="s">
        <v>8</v>
      </c>
      <c r="C5" s="8">
        <v>70.87</v>
      </c>
      <c r="D5" s="10">
        <v>72.099999999999994</v>
      </c>
      <c r="E5" s="15">
        <v>0.84199999999999997</v>
      </c>
      <c r="F5" s="16">
        <f>E5*D5</f>
        <v>60.708199999999991</v>
      </c>
      <c r="G5" s="13">
        <v>0.88</v>
      </c>
      <c r="H5" s="10">
        <f>G5*D5</f>
        <v>63.447999999999993</v>
      </c>
      <c r="I5" s="13">
        <v>0.84</v>
      </c>
      <c r="J5" s="10">
        <f>I5*D5</f>
        <v>60.563999999999993</v>
      </c>
    </row>
    <row r="6" spans="1:10" ht="30" customHeight="1" x14ac:dyDescent="0.2">
      <c r="A6" s="5" t="s">
        <v>9</v>
      </c>
      <c r="B6" s="6" t="s">
        <v>10</v>
      </c>
      <c r="C6" s="8">
        <v>58.25</v>
      </c>
      <c r="D6" s="10">
        <v>58.81</v>
      </c>
      <c r="E6" s="15">
        <v>0.84199999999999997</v>
      </c>
      <c r="F6" s="16">
        <f>E6*D6</f>
        <v>49.51802</v>
      </c>
      <c r="G6" s="13">
        <v>0.88</v>
      </c>
      <c r="H6" s="10">
        <f>G6*D6</f>
        <v>51.752800000000001</v>
      </c>
      <c r="I6" s="13">
        <v>0.84</v>
      </c>
      <c r="J6" s="10">
        <f>I6*D6</f>
        <v>49.400399999999998</v>
      </c>
    </row>
    <row r="7" spans="1:10" ht="30" customHeight="1" x14ac:dyDescent="0.2">
      <c r="A7" s="5" t="s">
        <v>11</v>
      </c>
      <c r="B7" s="6" t="s">
        <v>12</v>
      </c>
      <c r="C7" s="8">
        <v>118.5</v>
      </c>
      <c r="D7" s="10">
        <v>119.53</v>
      </c>
      <c r="E7" s="15">
        <v>0.84199999999999997</v>
      </c>
      <c r="F7" s="16">
        <f>E7*D7</f>
        <v>100.64426</v>
      </c>
      <c r="G7" s="13">
        <v>0.88</v>
      </c>
      <c r="H7" s="10">
        <f>G7*D7</f>
        <v>105.18640000000001</v>
      </c>
      <c r="I7" s="13">
        <v>0.84</v>
      </c>
      <c r="J7" s="10">
        <f>I7*D7</f>
        <v>100.40519999999999</v>
      </c>
    </row>
    <row r="8" spans="1:10" ht="30" customHeight="1" x14ac:dyDescent="0.2">
      <c r="A8" s="5" t="s">
        <v>13</v>
      </c>
      <c r="B8" s="6" t="s">
        <v>14</v>
      </c>
      <c r="C8" s="8">
        <v>100.01</v>
      </c>
      <c r="D8" s="10">
        <v>100.14</v>
      </c>
      <c r="E8" s="15">
        <v>0.84199999999999997</v>
      </c>
      <c r="F8" s="16">
        <f>E8*D8</f>
        <v>84.317880000000002</v>
      </c>
      <c r="G8" s="13">
        <v>0.88</v>
      </c>
      <c r="H8" s="10">
        <f>G8*D8</f>
        <v>88.123199999999997</v>
      </c>
      <c r="I8" s="13">
        <v>0.84</v>
      </c>
      <c r="J8" s="10">
        <f>I8*D8</f>
        <v>84.117599999999996</v>
      </c>
    </row>
    <row r="9" spans="1:10" ht="30" customHeight="1" x14ac:dyDescent="0.2">
      <c r="A9" s="5" t="s">
        <v>15</v>
      </c>
      <c r="B9" s="6" t="s">
        <v>16</v>
      </c>
      <c r="C9" s="8">
        <v>166.04</v>
      </c>
      <c r="D9" s="10">
        <v>167.16</v>
      </c>
      <c r="E9" s="15">
        <v>0.84199999999999997</v>
      </c>
      <c r="F9" s="16">
        <f>E9*D9</f>
        <v>140.74871999999999</v>
      </c>
      <c r="G9" s="13">
        <v>0.88</v>
      </c>
      <c r="H9" s="10">
        <f>G9*D9</f>
        <v>147.10079999999999</v>
      </c>
      <c r="I9" s="13">
        <v>0.84</v>
      </c>
      <c r="J9" s="10">
        <f>I9*D9</f>
        <v>140.4144</v>
      </c>
    </row>
    <row r="10" spans="1:10" ht="30" customHeight="1" x14ac:dyDescent="0.2">
      <c r="A10" s="5" t="s">
        <v>17</v>
      </c>
      <c r="B10" s="6" t="s">
        <v>18</v>
      </c>
      <c r="C10" s="8">
        <v>142.29</v>
      </c>
      <c r="D10" s="10">
        <v>142.24</v>
      </c>
      <c r="E10" s="15">
        <v>0.84199999999999997</v>
      </c>
      <c r="F10" s="16">
        <f>E10*D10</f>
        <v>119.76608</v>
      </c>
      <c r="G10" s="13">
        <v>0.88</v>
      </c>
      <c r="H10" s="10">
        <f>G10*D10</f>
        <v>125.17120000000001</v>
      </c>
      <c r="I10" s="13">
        <v>0.84</v>
      </c>
      <c r="J10" s="10">
        <f>I10*D10</f>
        <v>119.4816</v>
      </c>
    </row>
    <row r="11" spans="1:10" ht="30" customHeight="1" x14ac:dyDescent="0.2">
      <c r="A11" s="5" t="s">
        <v>19</v>
      </c>
      <c r="B11" s="6" t="s">
        <v>20</v>
      </c>
      <c r="C11" s="8">
        <v>190.88</v>
      </c>
      <c r="D11" s="10">
        <v>192</v>
      </c>
      <c r="E11" s="15">
        <v>0.84199999999999997</v>
      </c>
      <c r="F11" s="16">
        <f>E11*D11</f>
        <v>161.66399999999999</v>
      </c>
      <c r="G11" s="13">
        <v>0.88</v>
      </c>
      <c r="H11" s="10">
        <f>G11*D11</f>
        <v>168.96</v>
      </c>
      <c r="I11" s="13">
        <v>0.84</v>
      </c>
      <c r="J11" s="10">
        <f>I11*D11</f>
        <v>161.28</v>
      </c>
    </row>
    <row r="12" spans="1:10" ht="30" customHeight="1" x14ac:dyDescent="0.2">
      <c r="A12" s="27" t="s">
        <v>21</v>
      </c>
      <c r="B12" s="26" t="s">
        <v>22</v>
      </c>
      <c r="C12" s="23">
        <v>168.94</v>
      </c>
      <c r="D12" s="19">
        <v>169</v>
      </c>
      <c r="E12" s="22">
        <v>0.84199999999999997</v>
      </c>
      <c r="F12" s="21">
        <f>E12*D12</f>
        <v>142.298</v>
      </c>
      <c r="G12" s="20">
        <v>0.88</v>
      </c>
      <c r="H12" s="19">
        <f>G12*D12</f>
        <v>148.72</v>
      </c>
      <c r="I12" s="20">
        <v>0.84</v>
      </c>
      <c r="J12" s="19">
        <f>I12*D12</f>
        <v>141.96</v>
      </c>
    </row>
    <row r="13" spans="1:10" ht="30" customHeight="1" x14ac:dyDescent="0.2">
      <c r="A13" s="5" t="s">
        <v>23</v>
      </c>
      <c r="B13" s="6" t="s">
        <v>24</v>
      </c>
      <c r="C13" s="8">
        <v>232.71</v>
      </c>
      <c r="D13" s="10">
        <v>233.92</v>
      </c>
      <c r="E13" s="15">
        <v>0.84199999999999997</v>
      </c>
      <c r="F13" s="16">
        <f>E13*D13</f>
        <v>196.96063999999998</v>
      </c>
      <c r="G13" s="13">
        <v>0.88</v>
      </c>
      <c r="H13" s="10">
        <f>G13*D13</f>
        <v>205.84959999999998</v>
      </c>
      <c r="I13" s="13">
        <v>0.84</v>
      </c>
      <c r="J13" s="10">
        <f>I13*D13</f>
        <v>196.49279999999999</v>
      </c>
    </row>
    <row r="14" spans="1:10" ht="30" customHeight="1" x14ac:dyDescent="0.2">
      <c r="A14" s="5" t="s">
        <v>25</v>
      </c>
      <c r="B14" s="6" t="s">
        <v>26</v>
      </c>
      <c r="C14" s="8">
        <v>207.96</v>
      </c>
      <c r="D14" s="10">
        <v>208</v>
      </c>
      <c r="E14" s="15">
        <v>0.84199999999999997</v>
      </c>
      <c r="F14" s="16">
        <f>E14*D14</f>
        <v>175.136</v>
      </c>
      <c r="G14" s="13">
        <v>0.88</v>
      </c>
      <c r="H14" s="10">
        <f>G14*D14</f>
        <v>183.04</v>
      </c>
      <c r="I14" s="13">
        <v>0.84</v>
      </c>
      <c r="J14" s="10">
        <f>I14*D14</f>
        <v>174.72</v>
      </c>
    </row>
    <row r="15" spans="1:10" ht="30" customHeight="1" x14ac:dyDescent="0.2">
      <c r="A15" s="5" t="s">
        <v>27</v>
      </c>
      <c r="B15" s="6" t="s">
        <v>28</v>
      </c>
      <c r="C15" s="8">
        <v>285.27999999999997</v>
      </c>
      <c r="D15" s="10">
        <v>286.81</v>
      </c>
      <c r="E15" s="15">
        <v>0.84199999999999997</v>
      </c>
      <c r="F15" s="16">
        <f>E15*D15</f>
        <v>241.49402000000001</v>
      </c>
      <c r="G15" s="13">
        <v>0.88</v>
      </c>
      <c r="H15" s="10">
        <f>G15*D15</f>
        <v>252.39279999999999</v>
      </c>
      <c r="I15" s="13">
        <v>0.84</v>
      </c>
      <c r="J15" s="10">
        <f>I15*D15</f>
        <v>240.9204</v>
      </c>
    </row>
    <row r="16" spans="1:10" ht="30" customHeight="1" x14ac:dyDescent="0.2">
      <c r="A16" s="5" t="s">
        <v>29</v>
      </c>
      <c r="B16" s="6" t="s">
        <v>30</v>
      </c>
      <c r="C16" s="8">
        <v>254.06</v>
      </c>
      <c r="D16" s="10">
        <v>254.1</v>
      </c>
      <c r="E16" s="15">
        <v>0.84199999999999997</v>
      </c>
      <c r="F16" s="16">
        <f>E16*D16</f>
        <v>213.95219999999998</v>
      </c>
      <c r="G16" s="13">
        <v>0.88</v>
      </c>
      <c r="H16" s="10">
        <f>G16*D16</f>
        <v>223.608</v>
      </c>
      <c r="I16" s="13">
        <v>0.84</v>
      </c>
      <c r="J16" s="10">
        <f>I16*D16</f>
        <v>213.44399999999999</v>
      </c>
    </row>
    <row r="17" spans="1:10" ht="30" customHeight="1" x14ac:dyDescent="0.2">
      <c r="A17" s="5" t="s">
        <v>31</v>
      </c>
      <c r="B17" s="6" t="s">
        <v>32</v>
      </c>
      <c r="C17" s="8">
        <v>395.59</v>
      </c>
      <c r="D17" s="10">
        <v>397.88</v>
      </c>
      <c r="E17" s="15">
        <v>0.84199999999999997</v>
      </c>
      <c r="F17" s="16">
        <f>E17*D17</f>
        <v>335.01495999999997</v>
      </c>
      <c r="G17" s="13">
        <v>0.88</v>
      </c>
      <c r="H17" s="10">
        <f>G17*D17</f>
        <v>350.13439999999997</v>
      </c>
      <c r="I17" s="13">
        <v>0.84</v>
      </c>
      <c r="J17" s="10">
        <f>I17*D17</f>
        <v>334.2192</v>
      </c>
    </row>
    <row r="18" spans="1:10" ht="30" customHeight="1" x14ac:dyDescent="0.2">
      <c r="A18" s="5" t="s">
        <v>33</v>
      </c>
      <c r="B18" s="6" t="s">
        <v>34</v>
      </c>
      <c r="C18" s="8">
        <v>361.79</v>
      </c>
      <c r="D18" s="10">
        <v>362.58</v>
      </c>
      <c r="E18" s="15">
        <v>0.84199999999999997</v>
      </c>
      <c r="F18" s="16">
        <f>E18*D18</f>
        <v>305.29235999999997</v>
      </c>
      <c r="G18" s="13">
        <v>0.88</v>
      </c>
      <c r="H18" s="10">
        <f>G18*D18</f>
        <v>319.07040000000001</v>
      </c>
      <c r="I18" s="13">
        <v>0.84</v>
      </c>
      <c r="J18" s="10">
        <f>I18*D18</f>
        <v>304.56719999999996</v>
      </c>
    </row>
    <row r="19" spans="1:10" ht="30" customHeight="1" x14ac:dyDescent="0.2">
      <c r="A19" s="11" t="s">
        <v>39</v>
      </c>
      <c r="B19" s="11" t="s">
        <v>40</v>
      </c>
      <c r="C19" s="8">
        <v>36.26</v>
      </c>
      <c r="D19" s="14">
        <v>34.549999999999997</v>
      </c>
      <c r="E19" s="15">
        <v>0.84199999999999997</v>
      </c>
      <c r="F19" s="16">
        <f>E19*D19</f>
        <v>29.091099999999997</v>
      </c>
      <c r="G19" s="13">
        <v>0.88</v>
      </c>
      <c r="H19" s="10">
        <f>G19*D19</f>
        <v>30.403999999999996</v>
      </c>
      <c r="I19" s="13">
        <v>0.75</v>
      </c>
      <c r="J19" s="10">
        <f>I19*D19</f>
        <v>25.912499999999998</v>
      </c>
    </row>
    <row r="20" spans="1:10" ht="30" customHeight="1" x14ac:dyDescent="0.2">
      <c r="A20" s="11" t="s">
        <v>41</v>
      </c>
      <c r="B20" s="11" t="s">
        <v>42</v>
      </c>
      <c r="C20" s="8">
        <v>24.18</v>
      </c>
      <c r="D20" s="14">
        <v>23.04</v>
      </c>
      <c r="E20" s="15">
        <v>0.84199999999999997</v>
      </c>
      <c r="F20" s="16">
        <f>E20*D20</f>
        <v>19.39968</v>
      </c>
      <c r="G20" s="13">
        <v>0.88</v>
      </c>
      <c r="H20" s="10">
        <f>G20*D20</f>
        <v>20.275199999999998</v>
      </c>
      <c r="I20" s="13">
        <v>0.75</v>
      </c>
      <c r="J20" s="10">
        <f>I20*D20</f>
        <v>17.28</v>
      </c>
    </row>
    <row r="21" spans="1:10" ht="30" customHeight="1" x14ac:dyDescent="0.2">
      <c r="A21" s="11" t="s">
        <v>43</v>
      </c>
      <c r="B21" s="11" t="s">
        <v>44</v>
      </c>
      <c r="C21" s="8">
        <v>18.13</v>
      </c>
      <c r="D21" s="14">
        <v>17.28</v>
      </c>
      <c r="E21" s="15">
        <v>0.84199999999999997</v>
      </c>
      <c r="F21" s="16">
        <f>E21*D21</f>
        <v>14.549760000000001</v>
      </c>
      <c r="G21" s="13">
        <v>0.88</v>
      </c>
      <c r="H21" s="10">
        <f>G21*D21</f>
        <v>15.2064</v>
      </c>
      <c r="I21" s="13">
        <v>0.75</v>
      </c>
      <c r="J21" s="10">
        <f>I21*D21</f>
        <v>12.96</v>
      </c>
    </row>
    <row r="22" spans="1:10" ht="30" customHeight="1" x14ac:dyDescent="0.2">
      <c r="A22" s="11" t="s">
        <v>45</v>
      </c>
      <c r="B22" s="11" t="s">
        <v>46</v>
      </c>
      <c r="C22" s="8">
        <v>14.51</v>
      </c>
      <c r="D22" s="14">
        <v>13.82</v>
      </c>
      <c r="E22" s="15">
        <v>0.84199999999999997</v>
      </c>
      <c r="F22" s="16">
        <f>E22*D22</f>
        <v>11.63644</v>
      </c>
      <c r="G22" s="13">
        <v>0.88</v>
      </c>
      <c r="H22" s="10">
        <f>G22*D22</f>
        <v>12.1616</v>
      </c>
      <c r="I22" s="13">
        <v>0.75</v>
      </c>
      <c r="J22" s="10">
        <f>I22*D22</f>
        <v>10.365</v>
      </c>
    </row>
    <row r="23" spans="1:10" ht="30" customHeight="1" x14ac:dyDescent="0.2">
      <c r="A23" s="11" t="s">
        <v>47</v>
      </c>
      <c r="B23" s="11" t="s">
        <v>48</v>
      </c>
      <c r="C23" s="8">
        <v>12.09</v>
      </c>
      <c r="D23" s="14">
        <v>11.52</v>
      </c>
      <c r="E23" s="15">
        <v>0.84199999999999997</v>
      </c>
      <c r="F23" s="16">
        <f>E23*D23</f>
        <v>9.69984</v>
      </c>
      <c r="G23" s="13">
        <v>0.88</v>
      </c>
      <c r="H23" s="10">
        <f>G23*D23</f>
        <v>10.137599999999999</v>
      </c>
      <c r="I23" s="13">
        <v>0.75</v>
      </c>
      <c r="J23" s="10">
        <f>I23*D23</f>
        <v>8.64</v>
      </c>
    </row>
    <row r="24" spans="1:10" ht="30" customHeight="1" x14ac:dyDescent="0.2">
      <c r="A24" s="11" t="s">
        <v>49</v>
      </c>
      <c r="B24" s="11" t="s">
        <v>50</v>
      </c>
      <c r="C24" s="8">
        <v>10.36</v>
      </c>
      <c r="D24" s="14">
        <v>9.8699999999999992</v>
      </c>
      <c r="E24" s="15">
        <v>0.84199999999999997</v>
      </c>
      <c r="F24" s="16">
        <f>E24*D24</f>
        <v>8.3105399999999996</v>
      </c>
      <c r="G24" s="13">
        <v>0.88</v>
      </c>
      <c r="H24" s="10">
        <f>G24*D24</f>
        <v>8.6855999999999991</v>
      </c>
      <c r="I24" s="13">
        <v>0.75</v>
      </c>
      <c r="J24" s="10">
        <f>I24*D24</f>
        <v>7.4024999999999999</v>
      </c>
    </row>
    <row r="25" spans="1:10" ht="30" customHeight="1" x14ac:dyDescent="0.2">
      <c r="A25" s="11" t="s">
        <v>51</v>
      </c>
      <c r="B25" s="11" t="s">
        <v>52</v>
      </c>
      <c r="C25" s="8">
        <v>9.07</v>
      </c>
      <c r="D25" s="14">
        <v>8.64</v>
      </c>
      <c r="E25" s="15">
        <v>0.84199999999999997</v>
      </c>
      <c r="F25" s="16">
        <f>E25*D25</f>
        <v>7.2748800000000005</v>
      </c>
      <c r="G25" s="13">
        <v>0.88</v>
      </c>
      <c r="H25" s="10">
        <f>G25*D25</f>
        <v>7.6032000000000002</v>
      </c>
      <c r="I25" s="13">
        <v>0.75</v>
      </c>
      <c r="J25" s="10">
        <f>I25*D25</f>
        <v>6.48</v>
      </c>
    </row>
    <row r="26" spans="1:10" ht="30" customHeight="1" x14ac:dyDescent="0.2">
      <c r="A26" s="11" t="s">
        <v>53</v>
      </c>
      <c r="B26" s="11" t="s">
        <v>54</v>
      </c>
      <c r="C26" s="8">
        <v>8.06</v>
      </c>
      <c r="D26" s="14">
        <v>7.68</v>
      </c>
      <c r="E26" s="15">
        <v>0.84199999999999997</v>
      </c>
      <c r="F26" s="16">
        <f>E26*D26</f>
        <v>6.4665599999999994</v>
      </c>
      <c r="G26" s="13">
        <v>0.88</v>
      </c>
      <c r="H26" s="10">
        <f>G26*D26</f>
        <v>6.7584</v>
      </c>
      <c r="I26" s="13">
        <v>0.75</v>
      </c>
      <c r="J26" s="10">
        <f>I26*D26</f>
        <v>5.76</v>
      </c>
    </row>
    <row r="27" spans="1:10" ht="30" customHeight="1" x14ac:dyDescent="0.2">
      <c r="A27" s="11" t="s">
        <v>55</v>
      </c>
      <c r="B27" s="11" t="s">
        <v>56</v>
      </c>
      <c r="C27" s="8">
        <v>7.25</v>
      </c>
      <c r="D27" s="14">
        <v>6.91</v>
      </c>
      <c r="E27" s="15">
        <v>0.84199999999999997</v>
      </c>
      <c r="F27" s="16">
        <f>E27*D27</f>
        <v>5.8182200000000002</v>
      </c>
      <c r="G27" s="13">
        <v>0.88</v>
      </c>
      <c r="H27" s="10">
        <f>G27*D27</f>
        <v>6.0808</v>
      </c>
      <c r="I27" s="13">
        <v>0.75</v>
      </c>
      <c r="J27" s="10">
        <f>I27*D27</f>
        <v>5.1825000000000001</v>
      </c>
    </row>
    <row r="28" spans="1:10" ht="30" customHeight="1" x14ac:dyDescent="0.2">
      <c r="A28" s="5" t="s">
        <v>35</v>
      </c>
      <c r="B28" s="6" t="s">
        <v>36</v>
      </c>
      <c r="C28" s="8">
        <v>30.99</v>
      </c>
      <c r="D28" s="14">
        <v>26.24</v>
      </c>
      <c r="E28" s="15">
        <v>0.84199999999999997</v>
      </c>
      <c r="F28" s="16">
        <f>E28*D28</f>
        <v>22.094079999999998</v>
      </c>
      <c r="G28" s="13">
        <v>0.88</v>
      </c>
      <c r="H28" s="10">
        <f>G28*D28</f>
        <v>23.091199999999997</v>
      </c>
      <c r="I28" s="13">
        <v>0.84</v>
      </c>
      <c r="J28" s="10">
        <f>I28*D28</f>
        <v>22.041599999999999</v>
      </c>
    </row>
    <row r="29" spans="1:10" ht="30" customHeight="1" x14ac:dyDescent="0.2">
      <c r="A29" s="5" t="s">
        <v>37</v>
      </c>
      <c r="B29" s="6" t="s">
        <v>38</v>
      </c>
      <c r="C29" s="8">
        <v>89.24</v>
      </c>
      <c r="D29" s="14">
        <v>79.98</v>
      </c>
      <c r="E29" s="15">
        <v>0.84199999999999997</v>
      </c>
      <c r="F29" s="16">
        <f>E29*D29</f>
        <v>67.343159999999997</v>
      </c>
      <c r="G29" s="13">
        <v>0.88</v>
      </c>
      <c r="H29" s="10">
        <f>G29*D29</f>
        <v>70.382400000000004</v>
      </c>
      <c r="I29" s="13">
        <v>0.84</v>
      </c>
      <c r="J29" s="10">
        <f>I29*D29</f>
        <v>67.183199999999999</v>
      </c>
    </row>
    <row r="30" spans="1:10" ht="30" customHeight="1" x14ac:dyDescent="0.2">
      <c r="A30" s="5" t="s">
        <v>57</v>
      </c>
      <c r="B30" s="6" t="s">
        <v>58</v>
      </c>
      <c r="C30" s="8">
        <v>138.15</v>
      </c>
      <c r="D30" s="10"/>
      <c r="G30" s="13"/>
      <c r="H30" s="10"/>
      <c r="I30" s="13"/>
      <c r="J30" s="10"/>
    </row>
    <row r="31" spans="1:10" ht="30" customHeight="1" x14ac:dyDescent="0.2">
      <c r="A31" s="5" t="s">
        <v>59</v>
      </c>
      <c r="B31" s="6" t="s">
        <v>60</v>
      </c>
      <c r="C31" s="8">
        <v>109.19</v>
      </c>
      <c r="D31" s="10"/>
      <c r="G31" s="13"/>
      <c r="H31" s="10"/>
      <c r="I31" s="13"/>
      <c r="J31" s="10"/>
    </row>
    <row r="32" spans="1:10" ht="30" customHeight="1" x14ac:dyDescent="0.2">
      <c r="A32" s="18" t="s">
        <v>64</v>
      </c>
      <c r="B32" s="17" t="s">
        <v>83</v>
      </c>
      <c r="C32" s="14">
        <v>16.54</v>
      </c>
      <c r="D32" s="14">
        <v>16.553999999999998</v>
      </c>
      <c r="E32" s="15">
        <v>0.84199999999999997</v>
      </c>
      <c r="F32" s="16">
        <f>E32*D32</f>
        <v>13.938467999999999</v>
      </c>
      <c r="G32" s="13">
        <v>0.88</v>
      </c>
      <c r="H32" s="10">
        <f>G32*D32</f>
        <v>14.567519999999998</v>
      </c>
      <c r="I32" s="13">
        <v>0.84</v>
      </c>
      <c r="J32" s="10">
        <f>I32*D32</f>
        <v>13.905359999999998</v>
      </c>
    </row>
    <row r="33" spans="1:10" ht="30" customHeight="1" x14ac:dyDescent="0.2">
      <c r="A33" s="18" t="s">
        <v>65</v>
      </c>
      <c r="B33" s="17" t="s">
        <v>82</v>
      </c>
      <c r="C33" s="14">
        <v>33.450000000000003</v>
      </c>
      <c r="D33" s="14">
        <v>33.44</v>
      </c>
      <c r="E33" s="15">
        <v>0.84199999999999997</v>
      </c>
      <c r="F33" s="16">
        <f>E33*D33</f>
        <v>28.156479999999998</v>
      </c>
      <c r="G33" s="13">
        <v>0.88</v>
      </c>
      <c r="H33" s="10">
        <f>G33*D33</f>
        <v>29.427199999999999</v>
      </c>
      <c r="I33" s="13">
        <v>0.84</v>
      </c>
      <c r="J33" s="10">
        <f>I33*D33</f>
        <v>28.089599999999997</v>
      </c>
    </row>
    <row r="34" spans="1:10" ht="30" customHeight="1" x14ac:dyDescent="0.2">
      <c r="A34" s="18" t="s">
        <v>66</v>
      </c>
      <c r="B34" s="17" t="s">
        <v>81</v>
      </c>
      <c r="C34" s="14">
        <v>62.04</v>
      </c>
      <c r="D34" s="14">
        <v>62.04</v>
      </c>
      <c r="E34" s="15">
        <v>0.84199999999999997</v>
      </c>
      <c r="F34" s="16">
        <f>E34*D34</f>
        <v>52.237679999999997</v>
      </c>
      <c r="G34" s="13">
        <v>0.88</v>
      </c>
      <c r="H34" s="10">
        <f>G34*D34</f>
        <v>54.595199999999998</v>
      </c>
      <c r="I34" s="13">
        <v>0.84</v>
      </c>
      <c r="J34" s="10">
        <f>I34*D34</f>
        <v>52.113599999999998</v>
      </c>
    </row>
    <row r="35" spans="1:10" ht="30" customHeight="1" x14ac:dyDescent="0.2">
      <c r="A35" s="18" t="s">
        <v>67</v>
      </c>
      <c r="B35" s="17" t="s">
        <v>80</v>
      </c>
      <c r="C35" s="14">
        <v>92.08</v>
      </c>
      <c r="D35" s="14">
        <v>91.98</v>
      </c>
      <c r="E35" s="15">
        <v>0.84199999999999997</v>
      </c>
      <c r="F35" s="16">
        <f>E35*D35</f>
        <v>77.447159999999997</v>
      </c>
      <c r="G35" s="13">
        <v>0.88</v>
      </c>
      <c r="H35" s="10">
        <f>G35*D35</f>
        <v>80.942400000000006</v>
      </c>
      <c r="I35" s="13">
        <v>0.84</v>
      </c>
      <c r="J35" s="10">
        <f>I35*D35</f>
        <v>77.263199999999998</v>
      </c>
    </row>
    <row r="36" spans="1:10" ht="30" customHeight="1" x14ac:dyDescent="0.2">
      <c r="A36" s="18" t="s">
        <v>68</v>
      </c>
      <c r="B36" s="17" t="s">
        <v>79</v>
      </c>
      <c r="C36" s="14">
        <v>118.92</v>
      </c>
      <c r="D36" s="14">
        <v>118.93</v>
      </c>
      <c r="E36" s="15">
        <v>0.84199999999999997</v>
      </c>
      <c r="F36" s="16">
        <f>E36*D36</f>
        <v>100.13906</v>
      </c>
      <c r="G36" s="13">
        <v>0.88</v>
      </c>
      <c r="H36" s="10">
        <f>G36*D36</f>
        <v>104.6584</v>
      </c>
      <c r="I36" s="13">
        <v>0.84</v>
      </c>
      <c r="J36" s="10">
        <f>I36*D36</f>
        <v>99.901200000000003</v>
      </c>
    </row>
    <row r="37" spans="1:10" ht="30" customHeight="1" x14ac:dyDescent="0.2">
      <c r="A37" s="18" t="s">
        <v>69</v>
      </c>
      <c r="B37" s="17" t="s">
        <v>78</v>
      </c>
      <c r="C37" s="14">
        <v>149.85</v>
      </c>
      <c r="D37" s="14">
        <v>149.87</v>
      </c>
      <c r="E37" s="15">
        <v>0.84199999999999997</v>
      </c>
      <c r="F37" s="16">
        <f>E37*D37</f>
        <v>126.19054</v>
      </c>
      <c r="G37" s="13">
        <v>0.88</v>
      </c>
      <c r="H37" s="10">
        <f>G37*D37</f>
        <v>131.88560000000001</v>
      </c>
      <c r="I37" s="13">
        <v>0.84</v>
      </c>
      <c r="J37" s="10">
        <f>I37*D37</f>
        <v>125.8908</v>
      </c>
    </row>
    <row r="38" spans="1:10" ht="30" customHeight="1" x14ac:dyDescent="0.2">
      <c r="A38" s="18" t="s">
        <v>70</v>
      </c>
      <c r="B38" s="17" t="s">
        <v>77</v>
      </c>
      <c r="C38" s="14">
        <v>181.56</v>
      </c>
      <c r="D38" s="14">
        <v>181.44</v>
      </c>
      <c r="E38" s="15">
        <v>0.84199999999999997</v>
      </c>
      <c r="F38" s="16">
        <f>E38*D38</f>
        <v>152.77248</v>
      </c>
      <c r="G38" s="13">
        <v>0.88</v>
      </c>
      <c r="H38" s="10">
        <f>G38*D38</f>
        <v>159.66720000000001</v>
      </c>
      <c r="I38" s="13">
        <v>0.84</v>
      </c>
      <c r="J38" s="10">
        <f>I38*D38</f>
        <v>152.40959999999998</v>
      </c>
    </row>
    <row r="39" spans="1:10" ht="30" customHeight="1" x14ac:dyDescent="0.2">
      <c r="A39" s="18" t="s">
        <v>71</v>
      </c>
      <c r="B39" s="17" t="s">
        <v>76</v>
      </c>
      <c r="C39" s="14">
        <v>274.86</v>
      </c>
      <c r="D39" s="14">
        <v>279.25</v>
      </c>
      <c r="E39" s="15">
        <v>0.84199999999999997</v>
      </c>
      <c r="F39" s="16">
        <f>E39*D39</f>
        <v>235.1285</v>
      </c>
      <c r="G39" s="13">
        <v>0.88</v>
      </c>
      <c r="H39" s="10">
        <f>G39*D39</f>
        <v>245.74</v>
      </c>
      <c r="I39" s="13">
        <v>0.84</v>
      </c>
      <c r="J39" s="10">
        <f>I39*D39</f>
        <v>234.57</v>
      </c>
    </row>
    <row r="40" spans="1:10" ht="30" customHeight="1" x14ac:dyDescent="0.2">
      <c r="A40" s="18" t="s">
        <v>72</v>
      </c>
      <c r="B40" s="17" t="s">
        <v>75</v>
      </c>
      <c r="C40" s="14">
        <v>36.46</v>
      </c>
      <c r="D40" s="14">
        <v>36.43</v>
      </c>
      <c r="E40" s="15">
        <v>0.84199999999999997</v>
      </c>
      <c r="F40" s="16">
        <f>E40*D40</f>
        <v>30.674059999999997</v>
      </c>
      <c r="G40" s="13">
        <v>0.88</v>
      </c>
      <c r="H40" s="10">
        <f>G40*D40</f>
        <v>32.058399999999999</v>
      </c>
      <c r="I40" s="13">
        <v>0.84</v>
      </c>
      <c r="J40" s="10">
        <f>I40*D40</f>
        <v>30.601199999999999</v>
      </c>
    </row>
    <row r="41" spans="1:10" ht="30" customHeight="1" x14ac:dyDescent="0.2">
      <c r="A41" s="18" t="s">
        <v>73</v>
      </c>
      <c r="B41" s="17" t="s">
        <v>74</v>
      </c>
      <c r="C41" s="14">
        <v>93.85</v>
      </c>
      <c r="D41" s="14">
        <v>93.93</v>
      </c>
      <c r="E41" s="15">
        <v>0.84199999999999997</v>
      </c>
      <c r="F41" s="16">
        <f>E41*D41</f>
        <v>79.089060000000003</v>
      </c>
      <c r="G41" s="13">
        <v>0.88</v>
      </c>
      <c r="H41" s="10">
        <f>G41*D41</f>
        <v>82.6584</v>
      </c>
      <c r="I41" s="13">
        <v>0.84</v>
      </c>
      <c r="J41" s="10">
        <f>I41*D41</f>
        <v>78.901200000000003</v>
      </c>
    </row>
    <row r="42" spans="1:10" ht="30" customHeight="1" x14ac:dyDescent="0.2">
      <c r="A42" s="5" t="s">
        <v>61</v>
      </c>
      <c r="B42" s="6" t="s">
        <v>62</v>
      </c>
      <c r="C42" s="12">
        <v>195.65</v>
      </c>
      <c r="D42" s="14">
        <v>190</v>
      </c>
      <c r="E42" s="15">
        <v>0.84199999999999997</v>
      </c>
      <c r="F42" s="16">
        <f>E42*D42</f>
        <v>159.97999999999999</v>
      </c>
      <c r="G42" s="13">
        <v>0.88</v>
      </c>
      <c r="H42" s="10">
        <v>167.2</v>
      </c>
      <c r="I42" s="13">
        <v>0.84</v>
      </c>
      <c r="J42" s="10">
        <f>I42*D42</f>
        <v>159.6</v>
      </c>
    </row>
    <row r="43" spans="1:10" ht="30" customHeight="1" x14ac:dyDescent="0.2">
      <c r="B43" s="6" t="s">
        <v>63</v>
      </c>
      <c r="C43" s="12">
        <v>75</v>
      </c>
      <c r="D43" s="14"/>
      <c r="G43" s="13"/>
      <c r="I43" s="13"/>
    </row>
    <row r="44" spans="1:10" x14ac:dyDescent="0.2">
      <c r="D44" s="10"/>
      <c r="I44" s="13"/>
    </row>
    <row r="45" spans="1:10" x14ac:dyDescent="0.2">
      <c r="I45" s="13"/>
    </row>
    <row r="46" spans="1:10" x14ac:dyDescent="0.2">
      <c r="I46" s="13"/>
    </row>
    <row r="47" spans="1:10" x14ac:dyDescent="0.2">
      <c r="I47" s="13"/>
    </row>
    <row r="48" spans="1:10" x14ac:dyDescent="0.2">
      <c r="I48" s="13"/>
    </row>
    <row r="49" spans="9:9" x14ac:dyDescent="0.2">
      <c r="I49" s="13"/>
    </row>
    <row r="50" spans="9:9" x14ac:dyDescent="0.2">
      <c r="I50" s="13"/>
    </row>
    <row r="51" spans="9:9" x14ac:dyDescent="0.2">
      <c r="I51" s="13"/>
    </row>
  </sheetData>
  <autoFilter ref="A2:J41" xr:uid="{6E60DB46-DDC8-DA43-BA99-3CB70CE63647}"/>
  <mergeCells count="2">
    <mergeCell ref="D1:D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Tarieven 2024</vt:lpstr>
      <vt:lpstr>Tarieven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 je Zijde Psychologenpraktijk</dc:creator>
  <cp:lastModifiedBy>Aan je Zijde Psychologenpraktijk</cp:lastModifiedBy>
  <dcterms:created xsi:type="dcterms:W3CDTF">2024-11-29T11:59:06Z</dcterms:created>
  <dcterms:modified xsi:type="dcterms:W3CDTF">2025-02-02T14:21:55Z</dcterms:modified>
</cp:coreProperties>
</file>